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5\"/>
    </mc:Choice>
  </mc:AlternateContent>
  <bookViews>
    <workbookView xWindow="360" yWindow="15" windowWidth="19440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I146" i="1"/>
  <c r="H146" i="1"/>
  <c r="H157" i="1"/>
  <c r="G146" i="1"/>
  <c r="G157" i="1" s="1"/>
  <c r="F146" i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I81" i="1" s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I195" i="1"/>
  <c r="H195" i="1"/>
  <c r="J100" i="1"/>
  <c r="G81" i="1"/>
  <c r="H81" i="1"/>
  <c r="F176" i="1"/>
  <c r="I176" i="1"/>
  <c r="I157" i="1"/>
  <c r="F157" i="1"/>
  <c r="J157" i="1"/>
  <c r="J138" i="1"/>
  <c r="I138" i="1"/>
  <c r="F100" i="1"/>
  <c r="F138" i="1"/>
  <c r="F119" i="1"/>
  <c r="H62" i="1"/>
  <c r="J43" i="1"/>
  <c r="H43" i="1"/>
  <c r="I24" i="1"/>
  <c r="G24" i="1"/>
  <c r="J176" i="1" l="1"/>
  <c r="H100" i="1"/>
  <c r="J195" i="1"/>
  <c r="I119" i="1"/>
  <c r="F62" i="1"/>
  <c r="H196" i="1"/>
  <c r="H119" i="1"/>
  <c r="G196" i="1"/>
  <c r="F24" i="1"/>
  <c r="I196" i="1"/>
  <c r="J196" i="1"/>
  <c r="L196" i="1"/>
  <c r="F196" i="1"/>
</calcChain>
</file>

<file path=xl/sharedStrings.xml><?xml version="1.0" encoding="utf-8"?>
<sst xmlns="http://schemas.openxmlformats.org/spreadsheetml/2006/main" count="327" uniqueCount="115">
  <si>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</si>
  <si>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</si>
  <si>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</si>
  <si>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</si>
  <si>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</si>
  <si>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</si>
  <si>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</si>
  <si>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</si>
  <si>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</si>
  <si>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</si>
  <si>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</si>
  <si>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</si>
  <si>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</si>
  <si>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</si>
  <si>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</si>
  <si>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</si>
  <si>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</si>
  <si>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</si>
  <si>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</si>
  <si>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</si>
  <si>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</si>
  <si>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</si>
  <si>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</si>
  <si>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</si>
  <si>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</si>
  <si>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</si>
  <si>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</si>
  <si>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</si>
  <si>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</si>
  <si>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</si>
  <si>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</si>
  <si>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</si>
  <si>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</si>
  <si>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</si>
  <si>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</si>
  <si>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</si>
  <si>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</si>
  <si>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</si>
  <si>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</si>
  <si>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жидкая молочная пшенная</t>
  </si>
  <si>
    <t>54-24к</t>
  </si>
  <si>
    <t>пром</t>
  </si>
  <si>
    <t>хлеб пшеничный</t>
  </si>
  <si>
    <t>хлеб ржаной</t>
  </si>
  <si>
    <t>пром.</t>
  </si>
  <si>
    <t>чай с сахаром</t>
  </si>
  <si>
    <t>сыр твердых сортов в нарезке</t>
  </si>
  <si>
    <t>54-1з</t>
  </si>
  <si>
    <t>Масло сливочное (порциями)</t>
  </si>
  <si>
    <t>53-19з</t>
  </si>
  <si>
    <t>яблоко</t>
  </si>
  <si>
    <t>54-45гн</t>
  </si>
  <si>
    <t>МКОУ "ООШ д.Китерня"</t>
  </si>
  <si>
    <t>директор</t>
  </si>
  <si>
    <t>Бурыкина Г.В.</t>
  </si>
  <si>
    <t>Салат из свеклы отварной</t>
  </si>
  <si>
    <t>54-13з</t>
  </si>
  <si>
    <t>Картофельное пюре</t>
  </si>
  <si>
    <t>54-11г</t>
  </si>
  <si>
    <t>Котлеты Куриные</t>
  </si>
  <si>
    <t>Компот из смеси сухофруктов</t>
  </si>
  <si>
    <t>54-1хн</t>
  </si>
  <si>
    <t>П/Ф</t>
  </si>
  <si>
    <t>Хлеб пшеничный</t>
  </si>
  <si>
    <t>Хлеб ржаной</t>
  </si>
  <si>
    <t>Соус красный основной</t>
  </si>
  <si>
    <t>54-3соус</t>
  </si>
  <si>
    <t>Пром.</t>
  </si>
  <si>
    <t>Банан</t>
  </si>
  <si>
    <t>Макароны отварные</t>
  </si>
  <si>
    <t>Тефтели "Натуральные"</t>
  </si>
  <si>
    <t>Соус белый основной</t>
  </si>
  <si>
    <t>П\Ф</t>
  </si>
  <si>
    <t>54-1г</t>
  </si>
  <si>
    <t>54-2соус</t>
  </si>
  <si>
    <t>Салат картофельный с морковью и зеленым горошком</t>
  </si>
  <si>
    <t>54-34з</t>
  </si>
  <si>
    <t>Суп крестьянский с крупой (крупа рисовая)</t>
  </si>
  <si>
    <t>54-11с</t>
  </si>
  <si>
    <t>Блины, полуфабрикат</t>
  </si>
  <si>
    <t>Салат из свежих помидоров и огурцов</t>
  </si>
  <si>
    <t>54-5з</t>
  </si>
  <si>
    <t>Вареники</t>
  </si>
  <si>
    <t>Чай с сахаром</t>
  </si>
  <si>
    <t>54-2гн</t>
  </si>
  <si>
    <t>Масса творожная</t>
  </si>
  <si>
    <t>Сыр твердых сортов в нарезке</t>
  </si>
  <si>
    <t>Каша жидкая молочная овсяная</t>
  </si>
  <si>
    <t>54-22к</t>
  </si>
  <si>
    <t>Чай с молоком и сахаром</t>
  </si>
  <si>
    <t>54-4гн</t>
  </si>
  <si>
    <t>Апельсин</t>
  </si>
  <si>
    <t>Рис отварной</t>
  </si>
  <si>
    <t>54-6г</t>
  </si>
  <si>
    <t>Салат из белокочанной капусты с помидорами и огурцами</t>
  </si>
  <si>
    <t>54-6з</t>
  </si>
  <si>
    <t>Каша гречневая рассыпчатая</t>
  </si>
  <si>
    <t>54-4г</t>
  </si>
  <si>
    <t>Винегрет с растительным маслом</t>
  </si>
  <si>
    <t>54-16з</t>
  </si>
  <si>
    <t>Картофель отварной в молоке</t>
  </si>
  <si>
    <t>Соус молочный натуральный</t>
  </si>
  <si>
    <t>54-10г</t>
  </si>
  <si>
    <t>54-5соус</t>
  </si>
  <si>
    <t>Колбаса молочная</t>
  </si>
  <si>
    <t>Салат из белокочанной капусты с морковью</t>
  </si>
  <si>
    <t>Борщ с капустой и картофелем со сметаной</t>
  </si>
  <si>
    <t>54-8з</t>
  </si>
  <si>
    <t>54-2с</t>
  </si>
  <si>
    <t>П/ф</t>
  </si>
  <si>
    <t>Кисель из смеси сухофруктов</t>
  </si>
  <si>
    <t>молоко сгущенное с сахаром</t>
  </si>
  <si>
    <t>163.7</t>
  </si>
  <si>
    <t>сладкое</t>
  </si>
  <si>
    <t xml:space="preserve">чай  с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</si>
</sst>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activeCell="J3" sqref="J3"/>
      <selection pane="topRight"/>
      <selection pane="bottomLeft"/>
      <selection pane="bottomRight" activeCell="E75" sqref="E7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52</v>
      </c>
      <c r="D1" s="56"/>
      <c r="E1" s="56"/>
      <c r="F1" s="3" t="s">
        <v>1</v>
      </c>
      <c r="G1" s="1" t="s">
        <v>2</v>
      </c>
      <c r="H1" s="51" t="s">
        <v>53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54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50</v>
      </c>
      <c r="F14" s="28">
        <v>170</v>
      </c>
      <c r="G14" s="28">
        <v>0.7</v>
      </c>
      <c r="H14" s="28">
        <v>0.7</v>
      </c>
      <c r="I14" s="28">
        <v>16.7</v>
      </c>
      <c r="J14" s="28">
        <v>75.5</v>
      </c>
      <c r="K14" s="29" t="s">
        <v>41</v>
      </c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39</v>
      </c>
      <c r="F16" s="28">
        <v>200</v>
      </c>
      <c r="G16" s="28">
        <v>8.3000000000000007</v>
      </c>
      <c r="H16" s="28">
        <v>10.1</v>
      </c>
      <c r="I16" s="28">
        <v>37.6</v>
      </c>
      <c r="J16" s="28">
        <v>274.89999999999998</v>
      </c>
      <c r="K16" s="29" t="s">
        <v>40</v>
      </c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0.1</v>
      </c>
      <c r="H18" s="28">
        <v>0</v>
      </c>
      <c r="I18" s="28">
        <v>5.2</v>
      </c>
      <c r="J18" s="28">
        <v>21.4</v>
      </c>
      <c r="K18" s="29" t="s">
        <v>51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42</v>
      </c>
      <c r="F19" s="28">
        <v>60</v>
      </c>
      <c r="G19" s="28">
        <v>4.5999999999999996</v>
      </c>
      <c r="H19" s="28">
        <v>0.5</v>
      </c>
      <c r="I19" s="28">
        <v>29.5</v>
      </c>
      <c r="J19" s="28">
        <v>140.6</v>
      </c>
      <c r="K19" s="29" t="s">
        <v>41</v>
      </c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43</v>
      </c>
      <c r="F20" s="28">
        <v>30</v>
      </c>
      <c r="G20" s="28">
        <v>2</v>
      </c>
      <c r="H20" s="28">
        <v>0.4</v>
      </c>
      <c r="I20" s="28">
        <v>10</v>
      </c>
      <c r="J20" s="28">
        <v>51.2</v>
      </c>
      <c r="K20" s="29" t="s">
        <v>44</v>
      </c>
      <c r="L20" s="28"/>
    </row>
    <row r="21" spans="1:12" ht="15" x14ac:dyDescent="0.25">
      <c r="A21" s="23"/>
      <c r="B21" s="24"/>
      <c r="C21" s="25"/>
      <c r="D21" s="26"/>
      <c r="E21" s="27" t="s">
        <v>46</v>
      </c>
      <c r="F21" s="28">
        <v>30</v>
      </c>
      <c r="G21" s="28">
        <v>7</v>
      </c>
      <c r="H21" s="28">
        <v>8.9</v>
      </c>
      <c r="I21" s="28">
        <v>0</v>
      </c>
      <c r="J21" s="28">
        <v>107.5</v>
      </c>
      <c r="K21" s="29" t="s">
        <v>47</v>
      </c>
      <c r="L21" s="28"/>
    </row>
    <row r="22" spans="1:12" ht="15" x14ac:dyDescent="0.25">
      <c r="A22" s="23"/>
      <c r="B22" s="24"/>
      <c r="C22" s="25"/>
      <c r="D22" s="26"/>
      <c r="E22" s="27" t="s">
        <v>48</v>
      </c>
      <c r="F22" s="28">
        <v>10</v>
      </c>
      <c r="G22" s="28">
        <v>0.1</v>
      </c>
      <c r="H22" s="28">
        <v>7.3</v>
      </c>
      <c r="I22" s="28">
        <v>0.1</v>
      </c>
      <c r="J22" s="28">
        <v>66.099999999999994</v>
      </c>
      <c r="K22" s="29" t="s">
        <v>49</v>
      </c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22.8</v>
      </c>
      <c r="H23" s="36">
        <f>SUM(H14:H22)</f>
        <v>27.900000000000002</v>
      </c>
      <c r="I23" s="36">
        <f>SUM(I14:I22)</f>
        <v>99.1</v>
      </c>
      <c r="J23" s="36">
        <f>SUM(J14:J22)</f>
        <v>737.2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700</v>
      </c>
      <c r="G24" s="44">
        <f>G13+G23</f>
        <v>22.8</v>
      </c>
      <c r="H24" s="44">
        <f>H13+H23</f>
        <v>27.900000000000002</v>
      </c>
      <c r="I24" s="44">
        <f>I13+I23</f>
        <v>99.1</v>
      </c>
      <c r="J24" s="44">
        <f>J13+J23</f>
        <v>737.2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55</v>
      </c>
      <c r="F33" s="28">
        <v>80</v>
      </c>
      <c r="G33" s="28">
        <v>1.1000000000000001</v>
      </c>
      <c r="H33" s="28">
        <v>3.6</v>
      </c>
      <c r="I33" s="28">
        <v>6.1</v>
      </c>
      <c r="J33" s="28">
        <v>60.9</v>
      </c>
      <c r="K33" s="29" t="s">
        <v>56</v>
      </c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59</v>
      </c>
      <c r="F35" s="28">
        <v>100</v>
      </c>
      <c r="G35" s="28">
        <v>12.8</v>
      </c>
      <c r="H35" s="28">
        <v>10</v>
      </c>
      <c r="I35" s="28">
        <v>8.4</v>
      </c>
      <c r="J35" s="28">
        <v>174.7</v>
      </c>
      <c r="K35" s="29" t="s">
        <v>62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57</v>
      </c>
      <c r="F36" s="28">
        <v>200</v>
      </c>
      <c r="G36" s="28">
        <v>4.0999999999999996</v>
      </c>
      <c r="H36" s="28">
        <v>7.1</v>
      </c>
      <c r="I36" s="28">
        <v>26.4</v>
      </c>
      <c r="J36" s="28">
        <v>185.8</v>
      </c>
      <c r="K36" s="29" t="s">
        <v>58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60</v>
      </c>
      <c r="F37" s="28">
        <v>200</v>
      </c>
      <c r="G37" s="28">
        <v>0.5</v>
      </c>
      <c r="H37" s="28">
        <v>0</v>
      </c>
      <c r="I37" s="28">
        <v>19.8</v>
      </c>
      <c r="J37" s="28">
        <v>81</v>
      </c>
      <c r="K37" s="29" t="s">
        <v>61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63</v>
      </c>
      <c r="F38" s="28">
        <v>60</v>
      </c>
      <c r="G38" s="28">
        <v>4.5999999999999996</v>
      </c>
      <c r="H38" s="28">
        <v>0.5</v>
      </c>
      <c r="I38" s="28">
        <v>29.5</v>
      </c>
      <c r="J38" s="28">
        <v>140.6</v>
      </c>
      <c r="K38" s="29" t="s">
        <v>67</v>
      </c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64</v>
      </c>
      <c r="F39" s="28">
        <v>30</v>
      </c>
      <c r="G39" s="28">
        <v>2</v>
      </c>
      <c r="H39" s="28">
        <v>0.4</v>
      </c>
      <c r="I39" s="28">
        <v>10</v>
      </c>
      <c r="J39" s="28">
        <v>51.2</v>
      </c>
      <c r="K39" s="29" t="s">
        <v>67</v>
      </c>
      <c r="L39" s="28"/>
    </row>
    <row r="40" spans="1:12" ht="15" x14ac:dyDescent="0.25">
      <c r="A40" s="45"/>
      <c r="B40" s="24"/>
      <c r="C40" s="25"/>
      <c r="D40" s="26"/>
      <c r="E40" s="27" t="s">
        <v>65</v>
      </c>
      <c r="F40" s="28">
        <v>30</v>
      </c>
      <c r="G40" s="28">
        <v>1</v>
      </c>
      <c r="H40" s="28">
        <v>0.7</v>
      </c>
      <c r="I40" s="28">
        <v>2.7</v>
      </c>
      <c r="J40" s="28">
        <v>21.2</v>
      </c>
      <c r="K40" s="29" t="s">
        <v>66</v>
      </c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700</v>
      </c>
      <c r="G42" s="36">
        <f>SUM(G33:G41)</f>
        <v>26.1</v>
      </c>
      <c r="H42" s="36">
        <f>SUM(H33:H41)</f>
        <v>22.299999999999997</v>
      </c>
      <c r="I42" s="36">
        <f>SUM(I33:I41)</f>
        <v>102.9</v>
      </c>
      <c r="J42" s="36">
        <f>SUM(J33:J41)</f>
        <v>715.40000000000009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700</v>
      </c>
      <c r="G43" s="44">
        <f>G32+G42</f>
        <v>26.1</v>
      </c>
      <c r="H43" s="44">
        <f>H32+H42</f>
        <v>22.299999999999997</v>
      </c>
      <c r="I43" s="44">
        <f>I32+I42</f>
        <v>102.9</v>
      </c>
      <c r="J43" s="44">
        <f>J32+J42</f>
        <v>715.40000000000009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68</v>
      </c>
      <c r="F52" s="28">
        <v>100</v>
      </c>
      <c r="G52" s="28">
        <v>1.5</v>
      </c>
      <c r="H52" s="28">
        <v>0.5</v>
      </c>
      <c r="I52" s="28">
        <v>21</v>
      </c>
      <c r="J52" s="28">
        <v>94.5</v>
      </c>
      <c r="K52" s="29" t="s">
        <v>67</v>
      </c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70</v>
      </c>
      <c r="F54" s="28">
        <v>100</v>
      </c>
      <c r="G54" s="28">
        <v>12.3</v>
      </c>
      <c r="H54" s="28">
        <v>10</v>
      </c>
      <c r="I54" s="28">
        <v>7.2</v>
      </c>
      <c r="J54" s="28">
        <v>167.9</v>
      </c>
      <c r="K54" s="29" t="s">
        <v>72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69</v>
      </c>
      <c r="F55" s="28">
        <v>200</v>
      </c>
      <c r="G55" s="28">
        <v>7.1</v>
      </c>
      <c r="H55" s="28">
        <v>6.6</v>
      </c>
      <c r="I55" s="28">
        <v>43.7</v>
      </c>
      <c r="J55" s="28">
        <v>262.39999999999998</v>
      </c>
      <c r="K55" s="29" t="s">
        <v>73</v>
      </c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110</v>
      </c>
      <c r="F56" s="28">
        <v>200</v>
      </c>
      <c r="G56" s="28">
        <v>0</v>
      </c>
      <c r="H56" s="28">
        <v>0</v>
      </c>
      <c r="I56" s="28">
        <v>7.2</v>
      </c>
      <c r="J56" s="28">
        <v>36</v>
      </c>
      <c r="K56" s="29" t="s">
        <v>109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63</v>
      </c>
      <c r="F57" s="28">
        <v>40</v>
      </c>
      <c r="G57" s="28">
        <v>3</v>
      </c>
      <c r="H57" s="28">
        <v>0.3</v>
      </c>
      <c r="I57" s="28">
        <v>19.7</v>
      </c>
      <c r="J57" s="28">
        <v>93.8</v>
      </c>
      <c r="K57" s="29" t="s">
        <v>67</v>
      </c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64</v>
      </c>
      <c r="F58" s="28">
        <v>30</v>
      </c>
      <c r="G58" s="28">
        <v>2</v>
      </c>
      <c r="H58" s="28">
        <v>0.4</v>
      </c>
      <c r="I58" s="28">
        <v>10</v>
      </c>
      <c r="J58" s="28">
        <v>51.2</v>
      </c>
      <c r="K58" s="29" t="s">
        <v>67</v>
      </c>
      <c r="L58" s="28"/>
    </row>
    <row r="59" spans="1:12" ht="15" x14ac:dyDescent="0.25">
      <c r="A59" s="23"/>
      <c r="B59" s="24"/>
      <c r="C59" s="25"/>
      <c r="D59" s="26"/>
      <c r="E59" s="27" t="s">
        <v>71</v>
      </c>
      <c r="F59" s="28">
        <v>30</v>
      </c>
      <c r="G59" s="28">
        <v>0.8</v>
      </c>
      <c r="H59" s="28">
        <v>1.1000000000000001</v>
      </c>
      <c r="I59" s="28">
        <v>1.3</v>
      </c>
      <c r="J59" s="28">
        <v>18.7</v>
      </c>
      <c r="K59" s="29" t="s">
        <v>74</v>
      </c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700</v>
      </c>
      <c r="G61" s="36">
        <f>SUM(G52:G60)</f>
        <v>26.7</v>
      </c>
      <c r="H61" s="36">
        <f>SUM(H52:H60)</f>
        <v>18.900000000000002</v>
      </c>
      <c r="I61" s="36">
        <f>SUM(I52:I60)</f>
        <v>110.10000000000001</v>
      </c>
      <c r="J61" s="36">
        <f>SUM(J52:J60)</f>
        <v>724.5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700</v>
      </c>
      <c r="G62" s="44">
        <f>G51+G61</f>
        <v>26.7</v>
      </c>
      <c r="H62" s="44">
        <f>H51+H61</f>
        <v>18.900000000000002</v>
      </c>
      <c r="I62" s="44">
        <f>I51+I61</f>
        <v>110.10000000000001</v>
      </c>
      <c r="J62" s="44">
        <f>J51+J61</f>
        <v>724.5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75</v>
      </c>
      <c r="F71" s="28">
        <v>100</v>
      </c>
      <c r="G71" s="28">
        <v>2.8</v>
      </c>
      <c r="H71" s="28">
        <v>7.2</v>
      </c>
      <c r="I71" s="28">
        <v>10.4</v>
      </c>
      <c r="J71" s="28">
        <v>117.2</v>
      </c>
      <c r="K71" s="29" t="s">
        <v>76</v>
      </c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77</v>
      </c>
      <c r="F72" s="28">
        <v>210</v>
      </c>
      <c r="G72" s="28">
        <v>5.2</v>
      </c>
      <c r="H72" s="28">
        <v>6.1</v>
      </c>
      <c r="I72" s="28">
        <v>11.9</v>
      </c>
      <c r="J72" s="28">
        <v>122.8</v>
      </c>
      <c r="K72" s="29" t="s">
        <v>78</v>
      </c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114</v>
      </c>
      <c r="F75" s="28">
        <v>200</v>
      </c>
      <c r="G75" s="28">
        <v>1.6</v>
      </c>
      <c r="H75" s="28">
        <v>1.5</v>
      </c>
      <c r="I75" s="28">
        <v>8.6</v>
      </c>
      <c r="J75" s="28">
        <v>53.55</v>
      </c>
      <c r="K75" s="29" t="s">
        <v>90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63</v>
      </c>
      <c r="F76" s="28">
        <v>60</v>
      </c>
      <c r="G76" s="28">
        <v>4.5999999999999996</v>
      </c>
      <c r="H76" s="28">
        <v>0.5</v>
      </c>
      <c r="I76" s="28">
        <v>29.5</v>
      </c>
      <c r="J76" s="28">
        <v>140.6</v>
      </c>
      <c r="K76" s="29" t="s">
        <v>67</v>
      </c>
      <c r="L76" s="28"/>
    </row>
    <row r="77" spans="1:12" ht="15" x14ac:dyDescent="0.25">
      <c r="A77" s="23"/>
      <c r="B77" s="24"/>
      <c r="C77" s="25"/>
      <c r="D77" s="30" t="s">
        <v>36</v>
      </c>
      <c r="E77" s="27" t="s">
        <v>64</v>
      </c>
      <c r="F77" s="28">
        <v>30</v>
      </c>
      <c r="G77" s="28">
        <v>2</v>
      </c>
      <c r="H77" s="28">
        <v>0.4</v>
      </c>
      <c r="I77" s="28">
        <v>10</v>
      </c>
      <c r="J77" s="28">
        <v>51.2</v>
      </c>
      <c r="K77" s="29" t="s">
        <v>67</v>
      </c>
      <c r="L77" s="28"/>
    </row>
    <row r="78" spans="1:12" ht="15" x14ac:dyDescent="0.25">
      <c r="A78" s="23"/>
      <c r="B78" s="24"/>
      <c r="C78" s="25"/>
      <c r="D78" s="26"/>
      <c r="E78" s="27" t="s">
        <v>79</v>
      </c>
      <c r="F78" s="28">
        <v>100</v>
      </c>
      <c r="G78" s="28">
        <v>4.8</v>
      </c>
      <c r="H78" s="28">
        <v>2.7</v>
      </c>
      <c r="I78" s="28">
        <v>29.7</v>
      </c>
      <c r="J78" s="28">
        <v>162.4</v>
      </c>
      <c r="K78" s="29" t="s">
        <v>62</v>
      </c>
      <c r="L78" s="28"/>
    </row>
    <row r="79" spans="1:12" ht="15" x14ac:dyDescent="0.25">
      <c r="A79" s="23"/>
      <c r="B79" s="24"/>
      <c r="C79" s="25"/>
      <c r="D79" s="26"/>
      <c r="E79" s="27" t="s">
        <v>111</v>
      </c>
      <c r="F79" s="28">
        <v>50</v>
      </c>
      <c r="G79" s="28">
        <v>3.6</v>
      </c>
      <c r="H79" s="28">
        <v>4.3</v>
      </c>
      <c r="I79" s="28">
        <v>27.8</v>
      </c>
      <c r="J79" s="28" t="s">
        <v>112</v>
      </c>
      <c r="K79" s="29" t="s">
        <v>67</v>
      </c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750</v>
      </c>
      <c r="G80" s="36">
        <f>SUM(G71:G79)</f>
        <v>24.6</v>
      </c>
      <c r="H80" s="36">
        <f>SUM(H71:H79)</f>
        <v>22.700000000000003</v>
      </c>
      <c r="I80" s="36">
        <f>SUM(I71:I79)</f>
        <v>127.9</v>
      </c>
      <c r="J80" s="36">
        <f>SUM(J71:J79)</f>
        <v>647.75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750</v>
      </c>
      <c r="G81" s="44">
        <f>G70+G80</f>
        <v>24.6</v>
      </c>
      <c r="H81" s="44">
        <f>H70+H80</f>
        <v>22.700000000000003</v>
      </c>
      <c r="I81" s="44">
        <f>I70+I80</f>
        <v>127.9</v>
      </c>
      <c r="J81" s="44">
        <f>J70+J80</f>
        <v>647.75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80</v>
      </c>
      <c r="F90" s="28">
        <v>100</v>
      </c>
      <c r="G90" s="28">
        <v>1</v>
      </c>
      <c r="H90" s="28">
        <v>5.0999999999999996</v>
      </c>
      <c r="I90" s="28">
        <v>3.1</v>
      </c>
      <c r="J90" s="28">
        <v>62.4</v>
      </c>
      <c r="K90" s="29" t="s">
        <v>81</v>
      </c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82</v>
      </c>
      <c r="F92" s="28">
        <v>200</v>
      </c>
      <c r="G92" s="28">
        <v>22.6</v>
      </c>
      <c r="H92" s="28">
        <v>11.3</v>
      </c>
      <c r="I92" s="28">
        <v>29.5</v>
      </c>
      <c r="J92" s="28">
        <v>309.60000000000002</v>
      </c>
      <c r="K92" s="29" t="s">
        <v>62</v>
      </c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83</v>
      </c>
      <c r="F94" s="28">
        <v>200</v>
      </c>
      <c r="G94" s="28">
        <v>0.2</v>
      </c>
      <c r="H94" s="28">
        <v>0</v>
      </c>
      <c r="I94" s="28">
        <v>6.4</v>
      </c>
      <c r="J94" s="28">
        <v>26.8</v>
      </c>
      <c r="K94" s="29" t="s">
        <v>84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63</v>
      </c>
      <c r="F95" s="28">
        <v>60</v>
      </c>
      <c r="G95" s="28">
        <v>4.5999999999999996</v>
      </c>
      <c r="H95" s="28">
        <v>0.5</v>
      </c>
      <c r="I95" s="28">
        <v>29.5</v>
      </c>
      <c r="J95" s="28">
        <v>140.6</v>
      </c>
      <c r="K95" s="29" t="s">
        <v>67</v>
      </c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64</v>
      </c>
      <c r="F96" s="28">
        <v>30</v>
      </c>
      <c r="G96" s="28">
        <v>2</v>
      </c>
      <c r="H96" s="28">
        <v>0.4</v>
      </c>
      <c r="I96" s="28">
        <v>10</v>
      </c>
      <c r="J96" s="28">
        <v>51.2</v>
      </c>
      <c r="K96" s="29" t="s">
        <v>67</v>
      </c>
      <c r="L96" s="28"/>
    </row>
    <row r="97" spans="1:12" ht="15" x14ac:dyDescent="0.25">
      <c r="A97" s="23"/>
      <c r="B97" s="24"/>
      <c r="C97" s="25"/>
      <c r="D97" s="26" t="s">
        <v>113</v>
      </c>
      <c r="E97" s="27" t="s">
        <v>85</v>
      </c>
      <c r="F97" s="28">
        <v>100</v>
      </c>
      <c r="G97" s="28">
        <v>7.1</v>
      </c>
      <c r="H97" s="28">
        <v>23</v>
      </c>
      <c r="I97" s="28">
        <v>27.1</v>
      </c>
      <c r="J97" s="28">
        <v>343.8</v>
      </c>
      <c r="K97" s="29" t="s">
        <v>67</v>
      </c>
      <c r="L97" s="28"/>
    </row>
    <row r="98" spans="1:12" ht="15" x14ac:dyDescent="0.25">
      <c r="A98" s="23"/>
      <c r="B98" s="24"/>
      <c r="C98" s="25"/>
      <c r="D98" s="26"/>
      <c r="E98" s="27" t="s">
        <v>48</v>
      </c>
      <c r="F98" s="28">
        <v>10</v>
      </c>
      <c r="G98" s="28">
        <v>0.1</v>
      </c>
      <c r="H98" s="28">
        <v>7.3</v>
      </c>
      <c r="I98" s="28">
        <v>0.1</v>
      </c>
      <c r="J98" s="28">
        <v>66.099999999999994</v>
      </c>
      <c r="K98" s="29" t="s">
        <v>49</v>
      </c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37.6</v>
      </c>
      <c r="H99" s="36">
        <f>SUM(H90:H98)</f>
        <v>47.599999999999994</v>
      </c>
      <c r="I99" s="36">
        <f>SUM(I90:I98)</f>
        <v>105.69999999999999</v>
      </c>
      <c r="J99" s="36">
        <f>SUM(J90:J98)</f>
        <v>1000.5000000000001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700</v>
      </c>
      <c r="G100" s="44">
        <f>G89+G99</f>
        <v>37.6</v>
      </c>
      <c r="H100" s="44">
        <f>H89+H99</f>
        <v>47.599999999999994</v>
      </c>
      <c r="I100" s="44">
        <f>I89+I99</f>
        <v>105.69999999999999</v>
      </c>
      <c r="J100" s="44">
        <f>J89+J99</f>
        <v>1000.5000000000001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91</v>
      </c>
      <c r="F109" s="28">
        <v>170</v>
      </c>
      <c r="G109" s="28">
        <v>1.6</v>
      </c>
      <c r="H109" s="28">
        <v>0.4</v>
      </c>
      <c r="I109" s="28">
        <v>13.7</v>
      </c>
      <c r="J109" s="28">
        <v>64.2</v>
      </c>
      <c r="K109" s="29" t="s">
        <v>67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87</v>
      </c>
      <c r="F111" s="28">
        <v>200</v>
      </c>
      <c r="G111" s="28">
        <v>6.8</v>
      </c>
      <c r="H111" s="28">
        <v>7.4</v>
      </c>
      <c r="I111" s="28">
        <v>24.6</v>
      </c>
      <c r="J111" s="28">
        <v>192.7</v>
      </c>
      <c r="K111" s="29" t="s">
        <v>88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89</v>
      </c>
      <c r="F113" s="28">
        <v>200</v>
      </c>
      <c r="G113" s="28">
        <v>1.6</v>
      </c>
      <c r="H113" s="28">
        <v>1.1000000000000001</v>
      </c>
      <c r="I113" s="28">
        <v>8.6</v>
      </c>
      <c r="J113" s="28">
        <v>50.9</v>
      </c>
      <c r="K113" s="29" t="s">
        <v>90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63</v>
      </c>
      <c r="F114" s="28">
        <v>60</v>
      </c>
      <c r="G114" s="28">
        <v>4.5999999999999996</v>
      </c>
      <c r="H114" s="28">
        <v>0.5</v>
      </c>
      <c r="I114" s="28">
        <v>29.5</v>
      </c>
      <c r="J114" s="28">
        <v>140.6</v>
      </c>
      <c r="K114" s="29" t="s">
        <v>67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64</v>
      </c>
      <c r="F115" s="28">
        <v>30</v>
      </c>
      <c r="G115" s="28">
        <v>2</v>
      </c>
      <c r="H115" s="28">
        <v>0.4</v>
      </c>
      <c r="I115" s="28">
        <v>10</v>
      </c>
      <c r="J115" s="28">
        <v>51.2</v>
      </c>
      <c r="K115" s="29" t="s">
        <v>67</v>
      </c>
      <c r="L115" s="28"/>
    </row>
    <row r="116" spans="1:12" ht="15" x14ac:dyDescent="0.25">
      <c r="A116" s="23"/>
      <c r="B116" s="24"/>
      <c r="C116" s="25"/>
      <c r="D116" s="26"/>
      <c r="E116" s="27" t="s">
        <v>86</v>
      </c>
      <c r="F116" s="28">
        <v>30</v>
      </c>
      <c r="G116" s="28">
        <v>7</v>
      </c>
      <c r="H116" s="28">
        <v>8.9</v>
      </c>
      <c r="I116" s="28">
        <v>0</v>
      </c>
      <c r="J116" s="28">
        <v>107.5</v>
      </c>
      <c r="K116" s="29" t="s">
        <v>47</v>
      </c>
      <c r="L116" s="28"/>
    </row>
    <row r="117" spans="1:12" ht="15" x14ac:dyDescent="0.25">
      <c r="A117" s="23"/>
      <c r="B117" s="24"/>
      <c r="C117" s="25"/>
      <c r="D117" s="26"/>
      <c r="E117" s="27" t="s">
        <v>48</v>
      </c>
      <c r="F117" s="28">
        <v>10</v>
      </c>
      <c r="G117" s="28">
        <v>0.1</v>
      </c>
      <c r="H117" s="28">
        <v>7.3</v>
      </c>
      <c r="I117" s="28">
        <v>0.1</v>
      </c>
      <c r="J117" s="28">
        <v>66.099999999999994</v>
      </c>
      <c r="K117" s="29" t="s">
        <v>49</v>
      </c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700</v>
      </c>
      <c r="G118" s="36">
        <f>SUM(G109:G117)</f>
        <v>23.700000000000003</v>
      </c>
      <c r="H118" s="36">
        <f>SUM(H109:H117)</f>
        <v>26.000000000000004</v>
      </c>
      <c r="I118" s="36">
        <f>SUM(I109:I117)</f>
        <v>86.5</v>
      </c>
      <c r="J118" s="36">
        <f>SUM(J109:J117)</f>
        <v>673.19999999999993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700</v>
      </c>
      <c r="G119" s="44">
        <f>G108+G118</f>
        <v>23.700000000000003</v>
      </c>
      <c r="H119" s="44">
        <f>H108+H118</f>
        <v>26.000000000000004</v>
      </c>
      <c r="I119" s="44">
        <f>I108+I118</f>
        <v>86.5</v>
      </c>
      <c r="J119" s="44">
        <f>J108+J118</f>
        <v>673.19999999999993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75</v>
      </c>
      <c r="F128" s="28">
        <v>100</v>
      </c>
      <c r="G128" s="28">
        <v>2.8</v>
      </c>
      <c r="H128" s="28">
        <v>7.2</v>
      </c>
      <c r="I128" s="28">
        <v>10.4</v>
      </c>
      <c r="J128" s="28">
        <v>117.2</v>
      </c>
      <c r="K128" s="29" t="s">
        <v>76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59</v>
      </c>
      <c r="F130" s="28">
        <v>100</v>
      </c>
      <c r="G130" s="28">
        <v>12.8</v>
      </c>
      <c r="H130" s="28">
        <v>10</v>
      </c>
      <c r="I130" s="28">
        <v>8.4</v>
      </c>
      <c r="J130" s="28">
        <v>174.7</v>
      </c>
      <c r="K130" s="29" t="s">
        <v>62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92</v>
      </c>
      <c r="F131" s="28">
        <v>210</v>
      </c>
      <c r="G131" s="28">
        <v>5</v>
      </c>
      <c r="H131" s="28">
        <v>6.7</v>
      </c>
      <c r="I131" s="28">
        <v>51</v>
      </c>
      <c r="J131" s="28">
        <v>284.89999999999998</v>
      </c>
      <c r="K131" s="29" t="s">
        <v>93</v>
      </c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45</v>
      </c>
      <c r="F132" s="28">
        <v>200</v>
      </c>
      <c r="G132" s="28">
        <v>0.2</v>
      </c>
      <c r="H132" s="28">
        <v>0</v>
      </c>
      <c r="I132" s="28">
        <v>6.4</v>
      </c>
      <c r="J132" s="28">
        <v>26.8</v>
      </c>
      <c r="K132" s="29" t="s">
        <v>84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63</v>
      </c>
      <c r="F133" s="28">
        <v>60</v>
      </c>
      <c r="G133" s="28">
        <v>4.5999999999999996</v>
      </c>
      <c r="H133" s="28">
        <v>0.5</v>
      </c>
      <c r="I133" s="28">
        <v>29.5</v>
      </c>
      <c r="J133" s="28">
        <v>140.6</v>
      </c>
      <c r="K133" s="29" t="s">
        <v>67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 t="s">
        <v>64</v>
      </c>
      <c r="F134" s="28">
        <v>30</v>
      </c>
      <c r="G134" s="28">
        <v>2</v>
      </c>
      <c r="H134" s="28">
        <v>0.4</v>
      </c>
      <c r="I134" s="28">
        <v>10</v>
      </c>
      <c r="J134" s="28">
        <v>51.2</v>
      </c>
      <c r="K134" s="29" t="s">
        <v>67</v>
      </c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700</v>
      </c>
      <c r="G137" s="36">
        <f>SUM(G128:G136)</f>
        <v>27.4</v>
      </c>
      <c r="H137" s="36">
        <f>SUM(H128:H136)</f>
        <v>24.799999999999997</v>
      </c>
      <c r="I137" s="36">
        <f>SUM(I128:I136)</f>
        <v>115.7</v>
      </c>
      <c r="J137" s="36">
        <f>SUM(J128:J136)</f>
        <v>795.4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700</v>
      </c>
      <c r="G138" s="44">
        <f>G127+G137</f>
        <v>27.4</v>
      </c>
      <c r="H138" s="44">
        <f>H127+H137</f>
        <v>24.799999999999997</v>
      </c>
      <c r="I138" s="44">
        <f>I127+I137</f>
        <v>115.7</v>
      </c>
      <c r="J138" s="44">
        <f>J127+J137</f>
        <v>795.4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25.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94</v>
      </c>
      <c r="F147" s="28">
        <v>60</v>
      </c>
      <c r="G147" s="28">
        <v>1.4</v>
      </c>
      <c r="H147" s="28">
        <v>6.6</v>
      </c>
      <c r="I147" s="28">
        <v>2.1</v>
      </c>
      <c r="J147" s="28">
        <v>73.5</v>
      </c>
      <c r="K147" s="29" t="s">
        <v>95</v>
      </c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70</v>
      </c>
      <c r="F149" s="28">
        <v>100</v>
      </c>
      <c r="G149" s="28">
        <v>12.3</v>
      </c>
      <c r="H149" s="28">
        <v>10</v>
      </c>
      <c r="I149" s="28">
        <v>7.2</v>
      </c>
      <c r="J149" s="28">
        <v>167.9</v>
      </c>
      <c r="K149" s="29" t="s">
        <v>62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96</v>
      </c>
      <c r="F150" s="28">
        <v>200</v>
      </c>
      <c r="G150" s="28">
        <v>11</v>
      </c>
      <c r="H150" s="28">
        <v>8.5</v>
      </c>
      <c r="I150" s="28">
        <v>47.9</v>
      </c>
      <c r="J150" s="28">
        <v>311.60000000000002</v>
      </c>
      <c r="K150" s="29" t="s">
        <v>97</v>
      </c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83</v>
      </c>
      <c r="F151" s="28">
        <v>200</v>
      </c>
      <c r="G151" s="28">
        <v>0.2</v>
      </c>
      <c r="H151" s="28">
        <v>0</v>
      </c>
      <c r="I151" s="28">
        <v>6.4</v>
      </c>
      <c r="J151" s="28">
        <v>26.8</v>
      </c>
      <c r="K151" s="29" t="s">
        <v>84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63</v>
      </c>
      <c r="F152" s="28">
        <v>60</v>
      </c>
      <c r="G152" s="28">
        <v>4.5999999999999996</v>
      </c>
      <c r="H152" s="28">
        <v>0.5</v>
      </c>
      <c r="I152" s="28">
        <v>29.5</v>
      </c>
      <c r="J152" s="28">
        <v>140.6</v>
      </c>
      <c r="K152" s="29" t="s">
        <v>67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64</v>
      </c>
      <c r="F153" s="28">
        <v>30</v>
      </c>
      <c r="G153" s="28">
        <v>2</v>
      </c>
      <c r="H153" s="28">
        <v>0.4</v>
      </c>
      <c r="I153" s="28">
        <v>10</v>
      </c>
      <c r="J153" s="28">
        <v>51.2</v>
      </c>
      <c r="K153" s="29" t="s">
        <v>67</v>
      </c>
      <c r="L153" s="28"/>
    </row>
    <row r="154" spans="1:12" ht="15" x14ac:dyDescent="0.25">
      <c r="A154" s="23"/>
      <c r="B154" s="24"/>
      <c r="C154" s="25"/>
      <c r="D154" s="26"/>
      <c r="E154" s="27" t="s">
        <v>65</v>
      </c>
      <c r="F154" s="28">
        <v>50</v>
      </c>
      <c r="G154" s="28">
        <v>1.6</v>
      </c>
      <c r="H154" s="28">
        <v>1.2</v>
      </c>
      <c r="I154" s="28">
        <v>4.5</v>
      </c>
      <c r="J154" s="28">
        <v>35.299999999999997</v>
      </c>
      <c r="K154" s="29" t="s">
        <v>66</v>
      </c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>SUM(G147:G155)</f>
        <v>33.1</v>
      </c>
      <c r="H156" s="36">
        <f>SUM(H147:H155)</f>
        <v>27.2</v>
      </c>
      <c r="I156" s="36">
        <f>SUM(I147:I155)</f>
        <v>107.6</v>
      </c>
      <c r="J156" s="36">
        <f>SUM(J147:J155)</f>
        <v>806.9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700</v>
      </c>
      <c r="G157" s="44">
        <f>G146+G156</f>
        <v>33.1</v>
      </c>
      <c r="H157" s="44">
        <f>H146+H156</f>
        <v>27.2</v>
      </c>
      <c r="I157" s="44">
        <f>I146+I156</f>
        <v>107.6</v>
      </c>
      <c r="J157" s="44">
        <f>J146+J156</f>
        <v>806.9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98</v>
      </c>
      <c r="F166" s="28">
        <v>80</v>
      </c>
      <c r="G166" s="28">
        <v>0.9</v>
      </c>
      <c r="H166" s="28">
        <v>7.2</v>
      </c>
      <c r="I166" s="28">
        <v>5.3</v>
      </c>
      <c r="J166" s="28">
        <v>89.5</v>
      </c>
      <c r="K166" s="29" t="s">
        <v>99</v>
      </c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104</v>
      </c>
      <c r="F168" s="28">
        <v>80</v>
      </c>
      <c r="G168" s="28">
        <v>9.4</v>
      </c>
      <c r="H168" s="28">
        <v>18.2</v>
      </c>
      <c r="I168" s="28">
        <v>0.2</v>
      </c>
      <c r="J168" s="28">
        <v>202.2</v>
      </c>
      <c r="K168" s="29" t="s">
        <v>67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100</v>
      </c>
      <c r="F169" s="28">
        <v>200</v>
      </c>
      <c r="G169" s="28">
        <v>6</v>
      </c>
      <c r="H169" s="28">
        <v>7.3</v>
      </c>
      <c r="I169" s="28">
        <v>35.4</v>
      </c>
      <c r="J169" s="28">
        <v>231.5</v>
      </c>
      <c r="K169" s="29" t="s">
        <v>102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60</v>
      </c>
      <c r="F170" s="28">
        <v>200</v>
      </c>
      <c r="G170" s="28">
        <v>0.5</v>
      </c>
      <c r="H170" s="28">
        <v>0</v>
      </c>
      <c r="I170" s="28">
        <v>19.8</v>
      </c>
      <c r="J170" s="28">
        <v>81</v>
      </c>
      <c r="K170" s="29" t="s">
        <v>61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63</v>
      </c>
      <c r="F171" s="28">
        <v>60</v>
      </c>
      <c r="G171" s="28">
        <v>4.5999999999999996</v>
      </c>
      <c r="H171" s="28">
        <v>0.5</v>
      </c>
      <c r="I171" s="28">
        <v>29.5</v>
      </c>
      <c r="J171" s="28">
        <v>140.6</v>
      </c>
      <c r="K171" s="29" t="s">
        <v>67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64</v>
      </c>
      <c r="F172" s="28">
        <v>30</v>
      </c>
      <c r="G172" s="28">
        <v>2</v>
      </c>
      <c r="H172" s="28">
        <v>0.4</v>
      </c>
      <c r="I172" s="28">
        <v>10</v>
      </c>
      <c r="J172" s="28">
        <v>51.2</v>
      </c>
      <c r="K172" s="29" t="s">
        <v>67</v>
      </c>
      <c r="L172" s="28"/>
    </row>
    <row r="173" spans="1:12" ht="15" x14ac:dyDescent="0.25">
      <c r="A173" s="23"/>
      <c r="B173" s="24"/>
      <c r="C173" s="25"/>
      <c r="D173" s="26"/>
      <c r="E173" s="27" t="s">
        <v>101</v>
      </c>
      <c r="F173" s="28">
        <v>50</v>
      </c>
      <c r="G173" s="28">
        <v>1.8</v>
      </c>
      <c r="H173" s="28">
        <v>3.7</v>
      </c>
      <c r="I173" s="28">
        <v>4.8</v>
      </c>
      <c r="J173" s="28">
        <v>59.6</v>
      </c>
      <c r="K173" s="29" t="s">
        <v>103</v>
      </c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25.2</v>
      </c>
      <c r="H175" s="36">
        <f>SUM(H166:H174)</f>
        <v>37.299999999999997</v>
      </c>
      <c r="I175" s="36">
        <f>SUM(I166:I174)</f>
        <v>105</v>
      </c>
      <c r="J175" s="36">
        <f>SUM(J166:J174)</f>
        <v>855.60000000000014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700</v>
      </c>
      <c r="G176" s="44">
        <f>G165+G175</f>
        <v>25.2</v>
      </c>
      <c r="H176" s="44">
        <f>H165+H175</f>
        <v>37.299999999999997</v>
      </c>
      <c r="I176" s="44">
        <f>I165+I175</f>
        <v>105</v>
      </c>
      <c r="J176" s="44">
        <f>J165+J175</f>
        <v>855.60000000000014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105</v>
      </c>
      <c r="F185" s="28">
        <v>100</v>
      </c>
      <c r="G185" s="28">
        <v>1.6</v>
      </c>
      <c r="H185" s="28">
        <v>10.1</v>
      </c>
      <c r="I185" s="28">
        <v>9.6</v>
      </c>
      <c r="J185" s="28">
        <v>135.9</v>
      </c>
      <c r="K185" s="29" t="s">
        <v>107</v>
      </c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106</v>
      </c>
      <c r="F186" s="28">
        <v>210</v>
      </c>
      <c r="G186" s="28">
        <v>5</v>
      </c>
      <c r="H186" s="28">
        <v>6</v>
      </c>
      <c r="I186" s="28">
        <v>10.6</v>
      </c>
      <c r="J186" s="28">
        <v>115.9</v>
      </c>
      <c r="K186" s="29" t="s">
        <v>108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45</v>
      </c>
      <c r="F189" s="28">
        <v>200</v>
      </c>
      <c r="G189" s="28">
        <v>0.2</v>
      </c>
      <c r="H189" s="28">
        <v>0</v>
      </c>
      <c r="I189" s="28">
        <v>6.4</v>
      </c>
      <c r="J189" s="28">
        <v>26.8</v>
      </c>
      <c r="K189" s="29" t="s">
        <v>84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63</v>
      </c>
      <c r="F190" s="28">
        <v>60</v>
      </c>
      <c r="G190" s="28">
        <v>4.5999999999999996</v>
      </c>
      <c r="H190" s="28">
        <v>0.5</v>
      </c>
      <c r="I190" s="28">
        <v>29.5</v>
      </c>
      <c r="J190" s="28">
        <v>140.6</v>
      </c>
      <c r="K190" s="29" t="s">
        <v>67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 t="s">
        <v>64</v>
      </c>
      <c r="F191" s="28">
        <v>30</v>
      </c>
      <c r="G191" s="28">
        <v>2</v>
      </c>
      <c r="H191" s="28">
        <v>0.4</v>
      </c>
      <c r="I191" s="28">
        <v>10</v>
      </c>
      <c r="J191" s="28">
        <v>51.2</v>
      </c>
      <c r="K191" s="29" t="s">
        <v>67</v>
      </c>
      <c r="L191" s="28"/>
    </row>
    <row r="192" spans="1:12" ht="15" x14ac:dyDescent="0.25">
      <c r="A192" s="23"/>
      <c r="B192" s="24"/>
      <c r="C192" s="25"/>
      <c r="D192" s="26"/>
      <c r="E192" s="27" t="s">
        <v>79</v>
      </c>
      <c r="F192" s="28">
        <v>100</v>
      </c>
      <c r="G192" s="28">
        <v>4.8</v>
      </c>
      <c r="H192" s="28">
        <v>2.7</v>
      </c>
      <c r="I192" s="28">
        <v>29.7</v>
      </c>
      <c r="J192" s="28">
        <v>162.4</v>
      </c>
      <c r="K192" s="29" t="s">
        <v>62</v>
      </c>
      <c r="L192" s="28"/>
    </row>
    <row r="193" spans="1:12" ht="15" x14ac:dyDescent="0.25">
      <c r="A193" s="23"/>
      <c r="B193" s="24"/>
      <c r="C193" s="25"/>
      <c r="D193" s="26"/>
      <c r="E193" s="27" t="s">
        <v>111</v>
      </c>
      <c r="F193" s="28">
        <v>50</v>
      </c>
      <c r="G193" s="28">
        <v>3.6</v>
      </c>
      <c r="H193" s="28">
        <v>4.3</v>
      </c>
      <c r="I193" s="28">
        <v>27.8</v>
      </c>
      <c r="J193" s="28">
        <v>163.69999999999999</v>
      </c>
      <c r="K193" s="29" t="s">
        <v>67</v>
      </c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750</v>
      </c>
      <c r="G194" s="36">
        <f>SUM(G185:G193)</f>
        <v>21.8</v>
      </c>
      <c r="H194" s="36">
        <f>SUM(H185:H193)</f>
        <v>24</v>
      </c>
      <c r="I194" s="36">
        <f>SUM(I185:I193)</f>
        <v>123.6</v>
      </c>
      <c r="J194" s="36">
        <f>SUM(J185:J193)</f>
        <v>796.5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750</v>
      </c>
      <c r="G195" s="44">
        <f>G184+G194</f>
        <v>21.8</v>
      </c>
      <c r="H195" s="44">
        <f>H184+H194</f>
        <v>24</v>
      </c>
      <c r="I195" s="44">
        <f>I184+I194</f>
        <v>123.6</v>
      </c>
      <c r="J195" s="44">
        <f>J184+J194</f>
        <v>796.5</v>
      </c>
      <c r="K195" s="44"/>
      <c r="L195" s="44">
        <f>L184+L194</f>
        <v>0</v>
      </c>
    </row>
    <row r="196" spans="1:12" x14ac:dyDescent="0.2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710</v>
      </c>
      <c r="G196" s="50">
        <f>(G24+G43+G62+G81+G100+G119+G138+G157+G176+G195)/(IF(G24=0,0,1)+IF(G43=0,0,1)+IF(G62=0,0,1)+IF(G81=0,0,1)+IF(G100=0,0,1)+IF(G119=0,0,1)+IF(G138=0,0,1)+IF(G157=0,0,1)+IF(G176=0,0,1)+IF(G195=0,0,1))</f>
        <v>26.9</v>
      </c>
      <c r="H196" s="50">
        <f>(H24+H43+H62+H81+H100+H119+H138+H157+H176+H195)/(IF(H24=0,0,1)+IF(H43=0,0,1)+IF(H62=0,0,1)+IF(H81=0,0,1)+IF(H100=0,0,1)+IF(H119=0,0,1)+IF(H138=0,0,1)+IF(H157=0,0,1)+IF(H176=0,0,1)+IF(H195=0,0,1))</f>
        <v>27.869999999999997</v>
      </c>
      <c r="I196" s="50">
        <f>(I24+I43+I62+I81+I100+I119+I138+I157+I176+I195)/(IF(I24=0,0,1)+IF(I43=0,0,1)+IF(I62=0,0,1)+IF(I81=0,0,1)+IF(I100=0,0,1)+IF(I119=0,0,1)+IF(I138=0,0,1)+IF(I157=0,0,1)+IF(I176=0,0,1)+IF(I195=0,0,1))</f>
        <v>108.41000000000001</v>
      </c>
      <c r="J196" s="50">
        <f>(J24+J43+J62+J81+J100+J119+J138+J157+J176+J195)/(IF(J24=0,0,1)+IF(J43=0,0,1)+IF(J62=0,0,1)+IF(J81=0,0,1)+IF(J100=0,0,1)+IF(J119=0,0,1)+IF(J138=0,0,1)+IF(J157=0,0,1)+IF(J176=0,0,1)+IF(J195=0,0,1))</f>
        <v>775.29499999999996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H1:K1"/>
    <mergeCell ref="H2:K2"/>
    <mergeCell ref="C24:D24"/>
    <mergeCell ref="C196:E196"/>
    <mergeCell ref="C62:D62"/>
    <mergeCell ref="C81:D81"/>
    <mergeCell ref="C100:D100"/>
    <mergeCell ref="C119:D119"/>
    <mergeCell ref="C138:D138"/>
    <mergeCell ref="C43:D43"/>
    <mergeCell ref="C157:D157"/>
    <mergeCell ref="C176:D176"/>
    <mergeCell ref="C195:D195"/>
    <mergeCell ref="C1:E1"/>
  </mergeCells>
  <phoneticPr fontId="0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2025-02-12T02:42:50Z</cp:lastPrinted>
  <dcterms:created xsi:type="dcterms:W3CDTF">2022-05-16T14:23:56Z</dcterms:created>
  <dcterms:modified xsi:type="dcterms:W3CDTF">2025-02-24T04:06:55Z</dcterms:modified>
</cp:coreProperties>
</file>